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 WEST DAVAO FILES\RC West 2020-21 Pres. Bernie Benedicto take 2\Monthly Report\December 2020\"/>
    </mc:Choice>
  </mc:AlternateContent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 l="1"/>
  <c r="F52" i="5"/>
  <c r="F50" i="5"/>
  <c r="F48" i="5"/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54" i="5" s="1"/>
  <c r="F51" i="5"/>
  <c r="A52" i="1"/>
  <c r="P33" i="1"/>
  <c r="H34" i="1"/>
  <c r="G52" i="1"/>
</calcChain>
</file>

<file path=xl/sharedStrings.xml><?xml version="1.0" encoding="utf-8"?>
<sst xmlns="http://schemas.openxmlformats.org/spreadsheetml/2006/main" count="258" uniqueCount="151">
  <si>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</si>
  <si>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</si>
  <si>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</si>
  <si>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</si>
  <si>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</si>
  <si>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</si>
  <si>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</si>
  <si>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</si>
  <si>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</si>
  <si>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</si>
  <si>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</si>
  <si>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</si>
  <si>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</si>
  <si>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</si>
  <si>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</si>
  <si>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</si>
  <si>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</si>
  <si>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</si>
  <si>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</si>
  <si>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</si>
  <si>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</si>
  <si>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</si>
  <si>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</si>
  <si>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</si>
  <si>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</si>
  <si>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</si>
  <si>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</si>
  <si>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</si>
  <si>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</si>
  <si>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</si>
  <si>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</si>
  <si>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</si>
  <si>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</si>
  <si>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</si>
  <si>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</si>
  <si>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</si>
  <si>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</si>
  <si>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</si>
  <si>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</si>
  <si>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</si>
  <si>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</si>
  <si>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</si>
  <si>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</si>
  <si>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</si>
  <si>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</si>
  <si>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</si>
  <si>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</si>
  <si>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</si>
  <si>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</si>
  <si>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</si>
  <si>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</si>
  <si>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</si>
  <si>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</si>
  <si>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</si>
  <si>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</si>
  <si>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</si>
  <si>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</si>
  <si>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</si>
  <si>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</si>
  <si>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</si>
  <si>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</si>
  <si>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</si>
  <si>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</si>
  <si>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</si>
  <si>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</si>
  <si>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</si>
  <si>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</si>
  <si>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</si>
  <si>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</si>
  <si>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</si>
  <si>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</si>
  <si>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</si>
  <si>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</si>
  <si>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</si>
  <si>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</si>
  <si>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</si>
  <si>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</si>
  <si>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</si>
  <si>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</si>
  <si>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</si>
  <si>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</si>
  <si>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</si>
  <si>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</si>
  <si>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</si>
  <si>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</si>
  <si>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</si>
  <si>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</si>
  <si>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</si>
  <si>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</si>
  <si>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</si>
  <si>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</si>
  <si>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</si>
  <si>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</si>
  <si>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</si>
  <si>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</si>
  <si>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</si>
  <si>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</si>
  <si>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</si>
  <si>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</si>
  <si>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</si>
  <si>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</si>
  <si>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</si>
  <si>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</si>
  <si>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</si>
  <si>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</si>
  <si>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</si>
  <si>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</si>
  <si>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</si>
  <si>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</si>
  <si>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</si>
  <si>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</si>
  <si>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</si>
  <si>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</si>
  <si>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</si>
  <si>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</si>
  <si>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</si>
  <si>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</si>
  <si>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</si>
  <si>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</si>
  <si>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</si>
  <si>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</si>
  <si>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</si>
  <si>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</si>
  <si>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</si>
  <si>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</si>
  <si>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</si>
  <si>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</si>
  <si>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</si>
  <si>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</si>
  <si>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</si>
  <si>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</si>
  <si>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</si>
  <si>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</si>
  <si>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</si>
  <si>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</si>
  <si>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</si>
  <si>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</si>
  <si>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</si>
  <si>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</si>
  <si>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</si>
  <si>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</si>
  <si>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</si>
  <si>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>District 3860 End Polio Run and End Polio Shirt Contribution</t>
  </si>
  <si>
    <t>Rotary Clubs of District 3860</t>
  </si>
  <si>
    <t>Rotarians of RC Forbes, RC West and RC Metro Kalibo</t>
  </si>
  <si>
    <t>Dec. 5 ,2020</t>
  </si>
  <si>
    <t>Kalibo, Aklan</t>
  </si>
  <si>
    <t>Davao City</t>
  </si>
  <si>
    <t>Cash Donation to District 3860 Disaster Management Committee for Typhoon victims in Luzon</t>
  </si>
  <si>
    <t>Typhoon Victims in Luzon area</t>
  </si>
  <si>
    <t xml:space="preserve">Distribution of PDEA Comics to RC Metro Kalibo, Aklan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</si>
</sst>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9" zoomScale="115" zoomScaleNormal="115" zoomScaleSheetLayoutView="100" workbookViewId="0">
      <selection activeCell="L25" sqref="L25:M25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44166</v>
      </c>
      <c r="L2" s="178"/>
      <c r="M2" s="178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2"/>
      <c r="D5" s="142"/>
      <c r="E5" s="142"/>
      <c r="F5" s="142"/>
      <c r="G5" s="142"/>
      <c r="H5" s="30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4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44203</v>
      </c>
      <c r="P8" s="187"/>
    </row>
    <row r="9" spans="1:16" s="33" customFormat="1" ht="14.1" customHeight="1" thickTop="1">
      <c r="A9" s="86" t="s">
        <v>34</v>
      </c>
      <c r="B9" s="157" t="s">
        <v>21</v>
      </c>
      <c r="C9" s="158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7"/>
      <c r="B10" s="128" t="s">
        <v>22</v>
      </c>
      <c r="C10" s="129"/>
      <c r="D10" s="192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59"/>
      <c r="P10" s="180"/>
    </row>
    <row r="11" spans="1:16" s="35" customFormat="1" ht="12" customHeight="1" thickBot="1">
      <c r="A11" s="87"/>
      <c r="B11" s="152" t="s">
        <v>145</v>
      </c>
      <c r="C11" s="153"/>
      <c r="D11" s="160">
        <v>7</v>
      </c>
      <c r="E11" s="161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43" t="s">
        <v>139</v>
      </c>
    </row>
    <row r="12" spans="1:16" s="35" customFormat="1" ht="12" customHeight="1" thickTop="1" thickBot="1">
      <c r="A12" s="87"/>
      <c r="B12" s="83">
        <v>44176</v>
      </c>
      <c r="C12" s="84"/>
      <c r="D12" s="94">
        <v>9</v>
      </c>
      <c r="E12" s="80"/>
      <c r="F12" s="89"/>
      <c r="G12" s="89"/>
      <c r="H12" s="89"/>
      <c r="I12" s="90"/>
      <c r="J12" s="81"/>
      <c r="K12" s="186"/>
      <c r="L12" s="93"/>
      <c r="M12" s="67"/>
      <c r="N12" s="67"/>
      <c r="O12" s="68"/>
      <c r="P12" s="44" t="s">
        <v>139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8"/>
      <c r="E15" s="189"/>
      <c r="F15" s="190"/>
      <c r="G15" s="80"/>
      <c r="H15" s="95"/>
      <c r="I15" s="191"/>
      <c r="J15" s="81"/>
      <c r="K15" s="186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3"/>
      <c r="E16" s="174"/>
      <c r="F16" s="78"/>
      <c r="G16" s="79"/>
      <c r="H16" s="80"/>
      <c r="I16" s="205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4">
        <v>44183</v>
      </c>
      <c r="C17" s="103"/>
      <c r="D17" s="173"/>
      <c r="E17" s="174"/>
      <c r="F17" s="174"/>
      <c r="G17" s="174"/>
      <c r="H17" s="78"/>
      <c r="I17" s="79"/>
      <c r="J17" s="80">
        <v>8</v>
      </c>
      <c r="K17" s="80"/>
      <c r="L17" s="186"/>
      <c r="M17" s="67"/>
      <c r="N17" s="67"/>
      <c r="O17" s="68"/>
      <c r="P17" s="44" t="s">
        <v>139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7"/>
      <c r="N18" s="67"/>
      <c r="O18" s="68"/>
      <c r="P18" s="44"/>
    </row>
    <row r="19" spans="1:16" s="35" customFormat="1" ht="12" customHeight="1" thickTop="1" thickBot="1">
      <c r="A19" s="87"/>
      <c r="B19" s="83">
        <v>44167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147</v>
      </c>
    </row>
    <row r="20" spans="1:16" s="35" customFormat="1" ht="12" customHeight="1" thickTop="1" thickBot="1">
      <c r="A20" s="87"/>
      <c r="B20" s="83">
        <v>44174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5</v>
      </c>
      <c r="M20" s="80"/>
      <c r="N20" s="81"/>
      <c r="O20" s="82"/>
      <c r="P20" s="44" t="s">
        <v>146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18</v>
      </c>
      <c r="J31" s="108" t="s">
        <v>7</v>
      </c>
      <c r="K31" s="109"/>
      <c r="L31" s="109"/>
      <c r="M31" s="109"/>
      <c r="N31" s="109"/>
      <c r="O31" s="109"/>
      <c r="P31" s="3">
        <v>2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/>
      <c r="J32" s="110" t="s">
        <v>18</v>
      </c>
      <c r="K32" s="111"/>
      <c r="L32" s="111"/>
      <c r="M32" s="111"/>
      <c r="N32" s="111"/>
      <c r="O32" s="111"/>
      <c r="P32" s="5"/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>
        <v>1</v>
      </c>
      <c r="J33" s="112" t="s">
        <v>8</v>
      </c>
      <c r="K33" s="113"/>
      <c r="L33" s="113"/>
      <c r="M33" s="113"/>
      <c r="N33" s="113"/>
      <c r="O33" s="113"/>
      <c r="P33" s="36">
        <f>SUM(P31:P32)</f>
        <v>2</v>
      </c>
    </row>
    <row r="34" spans="1:16" ht="24.9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17</v>
      </c>
    </row>
    <row r="35" spans="1:16" ht="3.9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56" t="s">
        <v>126</v>
      </c>
      <c r="I44" s="57"/>
      <c r="J44" s="57"/>
      <c r="K44" s="57"/>
      <c r="L44" s="58"/>
      <c r="M44" s="154" t="s">
        <v>117</v>
      </c>
      <c r="N44" s="155"/>
      <c r="O44" s="155"/>
      <c r="P44" s="41" t="s">
        <v>129</v>
      </c>
    </row>
    <row r="45" spans="1:16" ht="15.95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6" t="s">
        <v>128</v>
      </c>
      <c r="N45" s="156"/>
      <c r="O45" s="156"/>
      <c r="P45" s="53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5.1" customHeight="1">
      <c r="A52" s="144" t="str">
        <f>N6</f>
        <v>Anthony C. Angala</v>
      </c>
      <c r="B52" s="145"/>
      <c r="C52" s="146"/>
      <c r="D52" s="146"/>
      <c r="E52" s="146"/>
      <c r="F52" s="146"/>
      <c r="G52" s="146" t="str">
        <f>I6</f>
        <v>Bernard P. Benedicto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B1" zoomScale="145" zoomScaleNormal="145" workbookViewId="0">
      <selection activeCell="S16" sqref="S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West Davao</v>
      </c>
      <c r="B3" s="206"/>
      <c r="C3" s="206"/>
      <c r="D3" s="206"/>
      <c r="E3" s="206"/>
      <c r="F3" s="206" t="str">
        <f>'Summary of Activities'!I6</f>
        <v>Bernard P. Benedicto</v>
      </c>
      <c r="G3" s="206"/>
      <c r="H3" s="206"/>
      <c r="I3" s="206"/>
      <c r="J3" s="206"/>
      <c r="K3" s="206"/>
      <c r="L3" s="206" t="str">
        <f>'Summary of Activities'!N6</f>
        <v>Anthony C. Angala</v>
      </c>
      <c r="M3" s="206"/>
      <c r="N3" s="206"/>
      <c r="O3" s="206"/>
      <c r="P3" s="206"/>
      <c r="Q3" s="206"/>
      <c r="R3" s="206" t="str">
        <f>'Summary of Activities'!H6</f>
        <v>2-C</v>
      </c>
      <c r="S3" s="206"/>
      <c r="T3" s="209">
        <f>'Summary of Activities'!K2</f>
        <v>44166</v>
      </c>
      <c r="U3" s="206"/>
      <c r="V3" s="206"/>
      <c r="W3" s="210">
        <f>'Summary of Activities'!O8</f>
        <v>44203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44167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1" t="s">
        <v>141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6"/>
      <c r="D6" s="47"/>
      <c r="E6" s="48"/>
      <c r="F6" s="49"/>
      <c r="G6" s="47"/>
      <c r="H6" s="50"/>
      <c r="I6" s="46">
        <v>100000</v>
      </c>
      <c r="J6" s="47">
        <v>4</v>
      </c>
      <c r="K6" s="48">
        <v>167500</v>
      </c>
      <c r="L6" s="49"/>
      <c r="M6" s="47"/>
      <c r="N6" s="50"/>
      <c r="O6" s="46"/>
      <c r="P6" s="47"/>
      <c r="Q6" s="48"/>
      <c r="R6" s="49"/>
      <c r="S6" s="47"/>
      <c r="T6" s="50"/>
      <c r="U6" s="52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58" t="s">
        <v>148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149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44174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 t="s">
        <v>141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/>
      <c r="D11" s="47"/>
      <c r="E11" s="48"/>
      <c r="F11" s="49">
        <v>100</v>
      </c>
      <c r="G11" s="47">
        <v>3</v>
      </c>
      <c r="H11" s="50">
        <v>1000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58" t="s">
        <v>150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 t="s">
        <v>144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0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1" t="s">
        <v>141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/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1" t="s">
        <v>141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 t="s">
        <v>142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 t="s">
        <v>143</v>
      </c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 t="s">
        <v>141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122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123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>
        <f>C6+C11+C16+C21+C26+C31+C36+C41</f>
        <v>0</v>
      </c>
      <c r="G47" s="224"/>
      <c r="H47" s="223">
        <f>D6+D11+D16+D21+D26+D31+D36+D41</f>
        <v>0</v>
      </c>
      <c r="I47" s="224"/>
      <c r="J47" s="244">
        <f>E6+E11+E16+E21+E26+E31+E36+E41</f>
        <v>0</v>
      </c>
      <c r="K47" s="244"/>
      <c r="L47" s="245"/>
      <c r="M47" s="11">
        <v>3</v>
      </c>
      <c r="N47" s="272" t="s">
        <v>124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>
        <f>F6+F11+F16+F21+F26+F31+F36+F41</f>
        <v>100</v>
      </c>
      <c r="G48" s="224"/>
      <c r="H48" s="223">
        <f>G6+G11+G16+G21+G26+G31+G36+G41</f>
        <v>3</v>
      </c>
      <c r="I48" s="224"/>
      <c r="J48" s="244">
        <f>H6+H11+H16+H21+H26+H31+H36+H41</f>
        <v>1000</v>
      </c>
      <c r="K48" s="244"/>
      <c r="L48" s="245"/>
      <c r="M48" s="264">
        <v>4</v>
      </c>
      <c r="N48" s="261" t="s">
        <v>125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>
        <f>I6+I11+I16+I21+I26+I31+I36+I41</f>
        <v>100000</v>
      </c>
      <c r="G49" s="224"/>
      <c r="H49" s="223">
        <f>J6+J11+J16+J21+J26+J31+J36+J41</f>
        <v>4</v>
      </c>
      <c r="I49" s="224"/>
      <c r="J49" s="244">
        <f>K6+K11+K16+K21+K26+K31+K36+K41</f>
        <v>167500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0" t="s">
        <v>120</v>
      </c>
      <c r="O50" s="291"/>
      <c r="P50" s="291"/>
      <c r="Q50" s="291"/>
      <c r="R50" s="291"/>
      <c r="S50" s="291"/>
      <c r="T50" s="291"/>
      <c r="U50" s="291"/>
      <c r="V50" s="291"/>
      <c r="W50" s="291"/>
      <c r="X50" s="292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>
        <f>O6+O11+O16+O21+O26+O31+O36+O41</f>
        <v>0</v>
      </c>
      <c r="G51" s="224"/>
      <c r="H51" s="223">
        <f>P6+P11+P16+P21+P26+P31+P36+P41</f>
        <v>0</v>
      </c>
      <c r="I51" s="224"/>
      <c r="J51" s="244">
        <f>Q6+Q11+Q16+Q21+Q26+Q31+Q36+Q41</f>
        <v>0</v>
      </c>
      <c r="K51" s="244"/>
      <c r="L51" s="245"/>
      <c r="M51" s="264"/>
      <c r="N51" s="290"/>
      <c r="O51" s="291"/>
      <c r="P51" s="291"/>
      <c r="Q51" s="291"/>
      <c r="R51" s="291"/>
      <c r="S51" s="291"/>
      <c r="T51" s="291"/>
      <c r="U51" s="291"/>
      <c r="V51" s="291"/>
      <c r="W51" s="291"/>
      <c r="X51" s="292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0</v>
      </c>
      <c r="G52" s="226"/>
      <c r="H52" s="225">
        <f>S6+S11+S16+S21+S26+S31+S36+S41</f>
        <v>0</v>
      </c>
      <c r="I52" s="226"/>
      <c r="J52" s="230">
        <f>T6+T11+T16+T21+T26+T31+T36+T41</f>
        <v>0</v>
      </c>
      <c r="K52" s="230"/>
      <c r="L52" s="231"/>
      <c r="M52" s="264">
        <v>6</v>
      </c>
      <c r="N52" s="293" t="s">
        <v>121</v>
      </c>
      <c r="O52" s="294"/>
      <c r="P52" s="294"/>
      <c r="Q52" s="294"/>
      <c r="R52" s="294"/>
      <c r="S52" s="294"/>
      <c r="T52" s="294"/>
      <c r="U52" s="294"/>
      <c r="V52" s="294"/>
      <c r="W52" s="294"/>
      <c r="X52" s="295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3"/>
      <c r="O53" s="294"/>
      <c r="P53" s="294"/>
      <c r="Q53" s="294"/>
      <c r="R53" s="294"/>
      <c r="S53" s="294"/>
      <c r="T53" s="294"/>
      <c r="U53" s="294"/>
      <c r="V53" s="294"/>
      <c r="W53" s="294"/>
      <c r="X53" s="295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>
        <f>SUM(F47:G52)</f>
        <v>100100</v>
      </c>
      <c r="G54" s="236"/>
      <c r="H54" s="235">
        <f>SUM(H47:I52)</f>
        <v>7</v>
      </c>
      <c r="I54" s="236"/>
      <c r="J54" s="232">
        <f>SUM(J47:L52)</f>
        <v>168500</v>
      </c>
      <c r="K54" s="233"/>
      <c r="L54" s="234"/>
      <c r="M54" s="264"/>
      <c r="N54" s="296"/>
      <c r="O54" s="297"/>
      <c r="P54" s="297"/>
      <c r="Q54" s="297"/>
      <c r="R54" s="297"/>
      <c r="S54" s="297"/>
      <c r="T54" s="297"/>
      <c r="U54" s="297"/>
      <c r="V54" s="297"/>
      <c r="W54" s="297"/>
      <c r="X54" s="298"/>
    </row>
    <row r="55" spans="1:24" ht="13.5" thickTop="1"/>
  </sheetData>
  <sheetProtection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2" t="s">
        <v>1</v>
      </c>
      <c r="B1" s="332"/>
      <c r="C1" s="332"/>
      <c r="D1" s="332"/>
      <c r="H1" s="330" t="s">
        <v>103</v>
      </c>
      <c r="I1" s="330"/>
    </row>
    <row r="2" spans="1:9" ht="18" customHeight="1" thickBot="1">
      <c r="A2" s="333" t="s">
        <v>104</v>
      </c>
      <c r="B2" s="333"/>
      <c r="C2" s="333"/>
      <c r="D2" s="333"/>
      <c r="H2" s="331">
        <v>43575</v>
      </c>
      <c r="I2" s="331"/>
    </row>
    <row r="3" spans="1:9" ht="18.95" customHeight="1" thickTop="1" thickBot="1">
      <c r="A3" s="309" t="s">
        <v>74</v>
      </c>
      <c r="B3" s="310"/>
      <c r="C3" s="310"/>
      <c r="D3" s="310"/>
      <c r="E3" s="310"/>
      <c r="F3" s="310"/>
      <c r="G3" s="310"/>
      <c r="H3" s="310"/>
      <c r="I3" s="311"/>
    </row>
    <row r="4" spans="1:9" ht="18">
      <c r="A4" s="299" t="s">
        <v>66</v>
      </c>
      <c r="B4" s="300"/>
      <c r="C4" s="300"/>
      <c r="D4" s="300"/>
      <c r="E4" s="300"/>
      <c r="F4" s="300"/>
      <c r="G4" s="301"/>
      <c r="H4" s="312" t="s">
        <v>76</v>
      </c>
      <c r="I4" s="313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8" t="s">
        <v>78</v>
      </c>
      <c r="D6" s="325"/>
      <c r="E6" s="325"/>
      <c r="F6" s="325"/>
      <c r="G6" s="32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05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05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05"/>
      <c r="C10" s="308" t="s">
        <v>82</v>
      </c>
      <c r="D10" s="325"/>
      <c r="E10" s="325"/>
      <c r="F10" s="325"/>
      <c r="G10" s="325"/>
      <c r="H10" s="22"/>
      <c r="I10" s="23"/>
    </row>
    <row r="11" spans="1:9" s="6" customFormat="1" ht="11.1" customHeight="1">
      <c r="A11" s="321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8" t="s">
        <v>84</v>
      </c>
      <c r="D13" s="325"/>
      <c r="E13" s="325"/>
      <c r="F13" s="325"/>
      <c r="G13" s="32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8" t="s">
        <v>87</v>
      </c>
      <c r="D16" s="325"/>
      <c r="E16" s="325"/>
      <c r="F16" s="325"/>
      <c r="G16" s="32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02" t="s">
        <v>67</v>
      </c>
      <c r="B19" s="303"/>
      <c r="C19" s="303"/>
      <c r="D19" s="303"/>
      <c r="E19" s="303"/>
      <c r="F19" s="303"/>
      <c r="G19" s="304"/>
      <c r="H19" s="24"/>
      <c r="I19" s="25"/>
    </row>
    <row r="20" spans="1:9" s="6" customFormat="1" ht="12.75">
      <c r="A20" s="283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83"/>
      <c r="B21" s="15">
        <v>1</v>
      </c>
      <c r="C21" s="308" t="s">
        <v>90</v>
      </c>
      <c r="D21" s="325"/>
      <c r="E21" s="325"/>
      <c r="F21" s="325"/>
      <c r="G21" s="325"/>
      <c r="H21" s="22"/>
      <c r="I21" s="23"/>
    </row>
    <row r="22" spans="1:9" s="6" customFormat="1" ht="11.1" customHeight="1">
      <c r="A22" s="283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83"/>
      <c r="B23" s="15">
        <v>3</v>
      </c>
      <c r="C23" s="308" t="s">
        <v>92</v>
      </c>
      <c r="D23" s="325"/>
      <c r="E23" s="325"/>
      <c r="F23" s="325"/>
      <c r="G23" s="325"/>
      <c r="H23" s="22"/>
      <c r="I23" s="23"/>
    </row>
    <row r="24" spans="1:9" s="6" customFormat="1" ht="23.1" customHeight="1">
      <c r="A24" s="283"/>
      <c r="B24" s="15">
        <v>4</v>
      </c>
      <c r="C24" s="308" t="s">
        <v>93</v>
      </c>
      <c r="D24" s="325"/>
      <c r="E24" s="325"/>
      <c r="F24" s="325"/>
      <c r="G24" s="325"/>
      <c r="H24" s="22"/>
      <c r="I24" s="23"/>
    </row>
    <row r="25" spans="1:9" s="6" customFormat="1" ht="23.1" customHeight="1">
      <c r="A25" s="283"/>
      <c r="B25" s="15">
        <v>5</v>
      </c>
      <c r="C25" s="334" t="s">
        <v>94</v>
      </c>
      <c r="D25" s="335"/>
      <c r="E25" s="335"/>
      <c r="F25" s="335"/>
      <c r="G25" s="335"/>
      <c r="H25" s="22"/>
      <c r="I25" s="23"/>
    </row>
    <row r="26" spans="1:9" s="6" customFormat="1" ht="24" customHeight="1">
      <c r="A26" s="283"/>
      <c r="B26" s="15">
        <v>6</v>
      </c>
      <c r="C26" s="308" t="s">
        <v>95</v>
      </c>
      <c r="D26" s="325"/>
      <c r="E26" s="325"/>
      <c r="F26" s="325"/>
      <c r="G26" s="325"/>
      <c r="H26" s="22"/>
      <c r="I26" s="23"/>
    </row>
    <row r="27" spans="1:9" s="6" customFormat="1" ht="23.1" customHeight="1">
      <c r="A27" s="283"/>
      <c r="B27" s="15">
        <v>7</v>
      </c>
      <c r="C27" s="308" t="s">
        <v>96</v>
      </c>
      <c r="D27" s="325"/>
      <c r="E27" s="325"/>
      <c r="F27" s="325"/>
      <c r="G27" s="325"/>
      <c r="H27" s="22"/>
      <c r="I27" s="23"/>
    </row>
    <row r="28" spans="1:9" s="6" customFormat="1" ht="23.1" customHeight="1">
      <c r="A28" s="283"/>
      <c r="B28" s="15">
        <v>8</v>
      </c>
      <c r="C28" s="308" t="s">
        <v>97</v>
      </c>
      <c r="D28" s="325"/>
      <c r="E28" s="325"/>
      <c r="F28" s="325"/>
      <c r="G28" s="325"/>
      <c r="H28" s="22"/>
      <c r="I28" s="23"/>
    </row>
    <row r="29" spans="1:9" s="6" customFormat="1" ht="24" customHeight="1">
      <c r="A29" s="283"/>
      <c r="B29" s="15">
        <v>9</v>
      </c>
      <c r="C29" s="308" t="s">
        <v>98</v>
      </c>
      <c r="D29" s="325"/>
      <c r="E29" s="325"/>
      <c r="F29" s="325"/>
      <c r="G29" s="32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06" t="s">
        <v>72</v>
      </c>
      <c r="B31" s="307"/>
      <c r="C31" s="307"/>
      <c r="D31" s="307"/>
      <c r="E31" s="307"/>
      <c r="F31" s="307"/>
      <c r="G31" s="308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8" t="s">
        <v>100</v>
      </c>
      <c r="D34" s="325"/>
      <c r="E34" s="325"/>
      <c r="F34" s="325"/>
      <c r="G34" s="325"/>
      <c r="H34" s="22"/>
      <c r="I34" s="23"/>
    </row>
    <row r="35" spans="1:9" s="6" customFormat="1" ht="24" customHeight="1">
      <c r="A35" s="321"/>
      <c r="B35" s="15">
        <v>3</v>
      </c>
      <c r="C35" s="308" t="s">
        <v>101</v>
      </c>
      <c r="D35" s="325"/>
      <c r="E35" s="325"/>
      <c r="F35" s="325"/>
      <c r="G35" s="325"/>
      <c r="H35" s="22"/>
      <c r="I35" s="23"/>
    </row>
    <row r="36" spans="1:9" s="6" customFormat="1" ht="35.1" customHeight="1" thickBot="1">
      <c r="A36" s="322"/>
      <c r="B36" s="16">
        <v>4</v>
      </c>
      <c r="C36" s="328" t="s">
        <v>102</v>
      </c>
      <c r="D36" s="329"/>
      <c r="E36" s="329"/>
      <c r="F36" s="329"/>
      <c r="G36" s="329"/>
      <c r="H36" s="26"/>
      <c r="I36" s="27"/>
    </row>
    <row r="37" spans="1:9" ht="6" customHeight="1" thickTop="1"/>
    <row r="38" spans="1:9">
      <c r="A38" s="336" t="s">
        <v>105</v>
      </c>
      <c r="B38" s="336"/>
      <c r="C38" s="336"/>
      <c r="D38" s="336"/>
      <c r="E38" s="339" t="s">
        <v>106</v>
      </c>
      <c r="F38" s="340"/>
      <c r="G38" s="336" t="s">
        <v>107</v>
      </c>
      <c r="H38" s="336"/>
      <c r="I38" s="336"/>
    </row>
    <row r="39" spans="1:9" ht="32.1" customHeight="1" thickBot="1">
      <c r="A39" s="337" t="s">
        <v>32</v>
      </c>
      <c r="B39" s="337"/>
      <c r="C39" s="337"/>
      <c r="D39" s="337"/>
      <c r="E39" s="341" t="s">
        <v>110</v>
      </c>
      <c r="F39" s="342"/>
      <c r="G39" s="337" t="s">
        <v>111</v>
      </c>
      <c r="H39" s="337"/>
      <c r="I39" s="337"/>
    </row>
    <row r="40" spans="1:9" ht="15">
      <c r="A40" s="338" t="s">
        <v>3</v>
      </c>
      <c r="B40" s="338"/>
      <c r="C40" s="338"/>
      <c r="D40" s="338"/>
      <c r="E40" s="343" t="s">
        <v>2</v>
      </c>
      <c r="F40" s="344"/>
      <c r="G40" s="338" t="s">
        <v>108</v>
      </c>
      <c r="H40" s="338"/>
      <c r="I40" s="338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JOE</cp:lastModifiedBy>
  <cp:lastPrinted>2020-07-08T02:45:25Z</cp:lastPrinted>
  <dcterms:created xsi:type="dcterms:W3CDTF">2013-07-03T03:04:40Z</dcterms:created>
  <dcterms:modified xsi:type="dcterms:W3CDTF">2021-01-07T08:50:39Z</dcterms:modified>
</cp:coreProperties>
</file>